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8_{C2E00E36-4E61-485D-98D1-D6C206AD318F}" xr6:coauthVersionLast="44" xr6:coauthVersionMax="44" xr10:uidLastSave="{00000000-0000-0000-0000-000000000000}"/>
  <bookViews>
    <workbookView xWindow="-108" yWindow="-108" windowWidth="23256" windowHeight="12576" xr2:uid="{00000000-000D-0000-FFFF-FFFF00000000}"/>
  </bookViews>
  <sheets>
    <sheet name="ProjectSchedule" sheetId="11" r:id="rId1"/>
  </sheets>
  <definedNames>
    <definedName name="Display_Week">ProjectSchedule!$F$4</definedName>
    <definedName name="_xlnm.Print_Titles" localSheetId="0">ProjectSchedule!$4:$6</definedName>
    <definedName name="Project_Start">ProjectSchedule!$F$3</definedName>
    <definedName name="task_end" localSheetId="0">ProjectSchedule!$G1</definedName>
    <definedName name="task_progress" localSheetId="0">ProjectSchedule!$E1</definedName>
    <definedName name="task_start" localSheetId="0">ProjectSchedule!$F1</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0" i="11" l="1"/>
  <c r="F3" i="11"/>
  <c r="I7" i="11" l="1"/>
  <c r="F31" i="11" l="1"/>
  <c r="G31" i="11" s="1"/>
  <c r="F32" i="11" s="1"/>
  <c r="G32" i="11" s="1"/>
  <c r="I32" i="11" s="1"/>
  <c r="J5" i="11"/>
  <c r="I43" i="11"/>
  <c r="I42" i="11"/>
  <c r="I41" i="11"/>
  <c r="I40" i="11"/>
  <c r="I39" i="11"/>
  <c r="I38" i="11"/>
  <c r="I36" i="11"/>
  <c r="I18" i="11"/>
  <c r="I8" i="11"/>
  <c r="I31" i="11" l="1"/>
  <c r="F33" i="11"/>
  <c r="G33" i="11" s="1"/>
  <c r="I9" i="11"/>
  <c r="F19" i="11"/>
  <c r="F20" i="11" s="1"/>
  <c r="J6" i="11"/>
  <c r="F35" i="11" l="1"/>
  <c r="G35" i="11" s="1"/>
  <c r="I35" i="11" s="1"/>
  <c r="I37" i="11"/>
  <c r="I10" i="11"/>
  <c r="F34" i="11"/>
  <c r="I33" i="11"/>
  <c r="G20" i="11"/>
  <c r="G19" i="11"/>
  <c r="I19" i="11" s="1"/>
  <c r="I13" i="11"/>
  <c r="K5" i="11"/>
  <c r="L5" i="11" s="1"/>
  <c r="M5" i="11" s="1"/>
  <c r="N5" i="11" s="1"/>
  <c r="O5" i="11" s="1"/>
  <c r="P5" i="11" s="1"/>
  <c r="Q5" i="11" s="1"/>
  <c r="J4" i="11"/>
  <c r="G34" i="11" l="1"/>
  <c r="I34" i="11" s="1"/>
  <c r="I20" i="11"/>
  <c r="F21" i="11"/>
  <c r="F22" i="11" s="1"/>
  <c r="F23" i="11" s="1"/>
  <c r="I11" i="11"/>
  <c r="I12" i="11"/>
  <c r="Q4" i="11"/>
  <c r="R5" i="11"/>
  <c r="S5" i="11" s="1"/>
  <c r="T5" i="11" s="1"/>
  <c r="U5" i="11" s="1"/>
  <c r="V5" i="11" s="1"/>
  <c r="W5" i="11" s="1"/>
  <c r="X5" i="11" s="1"/>
  <c r="K6" i="11"/>
  <c r="G23" i="11" l="1"/>
  <c r="I23" i="11" s="1"/>
  <c r="G22" i="11"/>
  <c r="I22" i="11" s="1"/>
  <c r="G21" i="11"/>
  <c r="I21" i="11" s="1"/>
  <c r="X4" i="11"/>
  <c r="Y5" i="11"/>
  <c r="Z5" i="11" s="1"/>
  <c r="AA5" i="11" s="1"/>
  <c r="AB5" i="11" s="1"/>
  <c r="AC5" i="11" s="1"/>
  <c r="AD5" i="11" s="1"/>
  <c r="AE5" i="11" s="1"/>
  <c r="L6" i="11"/>
  <c r="AF5" i="11" l="1"/>
  <c r="AG5" i="11" s="1"/>
  <c r="AH5" i="11" s="1"/>
  <c r="AI5" i="11" s="1"/>
  <c r="AJ5" i="11" s="1"/>
  <c r="AK5" i="11" s="1"/>
  <c r="AE4" i="11"/>
  <c r="M6" i="11"/>
  <c r="AL5" i="11" l="1"/>
  <c r="AM5" i="11" s="1"/>
  <c r="AN5" i="11" s="1"/>
  <c r="AO5" i="11" s="1"/>
  <c r="AP5" i="11" s="1"/>
  <c r="AQ5" i="11" s="1"/>
  <c r="AR5" i="11" s="1"/>
  <c r="N6" i="11"/>
  <c r="AS5" i="11" l="1"/>
  <c r="AT5" i="11" s="1"/>
  <c r="AL4" i="11"/>
  <c r="O6" i="11"/>
  <c r="AU5" i="11" l="1"/>
  <c r="AT6" i="11"/>
  <c r="AS4" i="11"/>
  <c r="P6" i="11"/>
  <c r="AV5" i="11" l="1"/>
  <c r="AU6" i="11"/>
  <c r="AW5" i="11" l="1"/>
  <c r="AV6" i="11"/>
  <c r="Q6" i="11"/>
  <c r="R6" i="11"/>
  <c r="AX5" i="11" l="1"/>
  <c r="AW6" i="11"/>
  <c r="S6" i="11"/>
  <c r="AY5" i="11" l="1"/>
  <c r="AZ5" i="11" s="1"/>
  <c r="AX6" i="11"/>
  <c r="T6" i="11"/>
  <c r="AZ6" i="11" l="1"/>
  <c r="BA5" i="11"/>
  <c r="AZ4" i="11"/>
  <c r="AY6" i="11"/>
  <c r="U6" i="11"/>
  <c r="BB5" i="11" l="1"/>
  <c r="BA6" i="11"/>
  <c r="V6" i="11"/>
  <c r="BB6" i="11" l="1"/>
  <c r="BC5" i="11"/>
  <c r="W6" i="11"/>
  <c r="BC6" i="11" l="1"/>
  <c r="BD5" i="11"/>
  <c r="X6" i="11"/>
  <c r="BD6" i="11" l="1"/>
  <c r="BE5" i="11"/>
  <c r="Y6" i="11"/>
  <c r="BF5" i="11" l="1"/>
  <c r="BE6" i="11"/>
  <c r="Z6" i="11"/>
  <c r="BF6" i="11" l="1"/>
  <c r="BG5" i="11"/>
  <c r="AA6" i="11"/>
  <c r="BG6" i="11" l="1"/>
  <c r="BH5" i="11"/>
  <c r="BG4" i="11"/>
  <c r="AB6" i="11"/>
  <c r="BH6" i="11" l="1"/>
  <c r="BI5" i="11"/>
  <c r="AC6" i="11"/>
  <c r="BJ5" i="11" l="1"/>
  <c r="BI6" i="11"/>
  <c r="AD6" i="11"/>
  <c r="BK5" i="11" l="1"/>
  <c r="BJ6" i="11"/>
  <c r="AE6" i="11"/>
  <c r="BL5" i="11" l="1"/>
  <c r="BK6" i="11"/>
  <c r="AF6" i="11"/>
  <c r="BM5" i="11" l="1"/>
  <c r="BL6" i="11"/>
  <c r="AG6" i="11"/>
  <c r="BM6" i="11" l="1"/>
  <c r="AH6" i="11"/>
  <c r="AI6" i="11" l="1"/>
  <c r="AJ6" i="11" l="1"/>
  <c r="AK6" i="11" l="1"/>
  <c r="AL6" i="11" l="1"/>
  <c r="AM6" i="11" l="1"/>
  <c r="AN6" i="11" l="1"/>
  <c r="AO6" i="11" l="1"/>
  <c r="AP6" i="11" l="1"/>
  <c r="AQ6" i="11" l="1"/>
  <c r="AR6" i="11" l="1"/>
  <c r="AS6" i="11" l="1"/>
</calcChain>
</file>

<file path=xl/sharedStrings.xml><?xml version="1.0" encoding="utf-8"?>
<sst xmlns="http://schemas.openxmlformats.org/spreadsheetml/2006/main" count="65" uniqueCount="45">
  <si>
    <t>Task 3</t>
  </si>
  <si>
    <t>Task 4</t>
  </si>
  <si>
    <t>Task 5</t>
  </si>
  <si>
    <t>Task 1</t>
  </si>
  <si>
    <t>Task 2</t>
  </si>
  <si>
    <t>Insert new rows ABOVE this one</t>
  </si>
  <si>
    <t>Project Start:</t>
  </si>
  <si>
    <t>PROGRESS</t>
  </si>
  <si>
    <t>ASSIGNED
TO</t>
  </si>
  <si>
    <t>START</t>
  </si>
  <si>
    <t>END</t>
  </si>
  <si>
    <t>DAYS</t>
  </si>
  <si>
    <t>Display Week:</t>
  </si>
  <si>
    <t>TASK</t>
  </si>
  <si>
    <t>Company Name</t>
  </si>
  <si>
    <t>Project Lead</t>
  </si>
  <si>
    <t>Enter Company Name in cell B2.</t>
  </si>
  <si>
    <t>date</t>
  </si>
  <si>
    <t>Name</t>
  </si>
  <si>
    <t>Sample phase title block</t>
  </si>
  <si>
    <t>This row marks the end of the Project Schedule. DO NOT enter anything in this row. 
Insert new rows ABOVE this one to continue building out your Project Schedule.</t>
  </si>
  <si>
    <t>This is an empty row</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</si>
  <si>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</si>
  <si>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</si>
  <si>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E3. Pooject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</si>
  <si>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</si>
  <si>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</si>
  <si>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</si>
  <si>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</si>
  <si>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 xml:space="preserve">Cell B9 contains the sample task "Task 1." 
Enter a new task name in cell B9.
Enter a person to assign the task to in cell C9.
Enter progres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</si>
  <si>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</si>
  <si>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</si>
  <si>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Scientists in the Clinic</t>
  </si>
  <si>
    <t>Stage 1: Engage and explore</t>
  </si>
  <si>
    <t>Stage 2: Plan and prepare</t>
  </si>
  <si>
    <t>Stage 3: Implement and monitor</t>
  </si>
  <si>
    <t>Stage 4: Evaluate and refine</t>
  </si>
  <si>
    <t>PRIORITY</t>
  </si>
  <si>
    <t>Clinical engagement (including clinical champions, department level, clinical service access)</t>
  </si>
  <si>
    <t>Scientists engagement (including executive level)</t>
  </si>
  <si>
    <t>• Draft aims, objectives and scope of program</t>
  </si>
  <si>
    <t>• Explore contextual needs of target audience</t>
  </si>
  <si>
    <t>• Plan ideal timelines for program and ideal structure for program</t>
  </si>
  <si>
    <t>Form members of program governance group</t>
  </si>
  <si>
    <t>Hold governance group Meeting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</si>
</sst>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m/d/yy;@"/>
    <numFmt numFmtId="165" formatCode="ddd\,\ m/d/yyyy"/>
    <numFmt numFmtId="166" formatCode="mmm\ d\,\ yyyy"/>
    <numFmt numFmtId="167" formatCode="d"/>
    <numFmt numFmtId="168" formatCode="d/m/yy;@"/>
    <numFmt numFmtId="169" formatCode="ddd\,\ d/m/yyyy"/>
  </numFmts>
  <fonts count="18"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b/>
      <sz val="10"/>
      <color theme="1"/>
      <name val="Calibri"/>
      <family val="2"/>
      <scheme val="minor"/>
    </font>
    <font>
      <sz val="10"/>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s>
  <borders count="1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s>
  <cellStyleXfs count="13">
    <xf numFmtId="0" fontId="0" fillId="0" borderId="0"/>
    <xf numFmtId="0" fontId="3" fillId="0" borderId="0" applyNumberFormat="0" applyFill="0" applyBorder="0" applyAlignment="0" applyProtection="0">
      <alignment vertical="top"/>
      <protection locked="0"/>
    </xf>
    <xf numFmtId="9" fontId="8" fillId="0" borderId="0" applyFont="0" applyFill="0" applyBorder="0" applyAlignment="0" applyProtection="0"/>
    <xf numFmtId="0" fontId="15" fillId="0" borderId="0"/>
    <xf numFmtId="43" fontId="8" fillId="0" borderId="3" applyFont="0" applyFill="0" applyAlignment="0" applyProtection="0"/>
    <xf numFmtId="0" fontId="12" fillId="0" borderId="0" applyNumberFormat="0" applyFill="0" applyBorder="0" applyAlignment="0" applyProtection="0"/>
    <xf numFmtId="0" fontId="9" fillId="0" borderId="0" applyNumberFormat="0" applyFill="0" applyAlignment="0" applyProtection="0"/>
    <xf numFmtId="0" fontId="9" fillId="0" borderId="0" applyNumberFormat="0" applyFill="0" applyProtection="0">
      <alignment vertical="top"/>
    </xf>
    <xf numFmtId="0" fontId="8" fillId="0" borderId="0" applyNumberFormat="0" applyFill="0" applyProtection="0">
      <alignment horizontal="right" indent="1"/>
    </xf>
    <xf numFmtId="165" fontId="8" fillId="0" borderId="3">
      <alignment horizontal="center" vertical="center"/>
    </xf>
    <xf numFmtId="164" fontId="8" fillId="0" borderId="2" applyFill="0">
      <alignment horizontal="center" vertical="center"/>
    </xf>
    <xf numFmtId="0" fontId="8" fillId="0" borderId="2" applyFill="0">
      <alignment horizontal="center" vertical="center"/>
    </xf>
    <xf numFmtId="0" fontId="8" fillId="0" borderId="2" applyFill="0">
      <alignment horizontal="left" vertical="center" indent="2"/>
    </xf>
  </cellStyleXfs>
  <cellXfs count="83">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6" fillId="13" borderId="1" xfId="0" applyFont="1" applyFill="1" applyBorder="1" applyAlignment="1">
      <alignment horizontal="left" vertical="center" indent="1"/>
    </xf>
    <xf numFmtId="0" fontId="6" fillId="13" borderId="1" xfId="0" applyFont="1" applyFill="1" applyBorder="1" applyAlignment="1">
      <alignment horizontal="center" vertical="center" wrapText="1"/>
    </xf>
    <xf numFmtId="167" fontId="10" fillId="7" borderId="0" xfId="0" applyNumberFormat="1" applyFont="1" applyFill="1" applyAlignment="1">
      <alignment horizontal="center" vertical="center"/>
    </xf>
    <xf numFmtId="167" fontId="10" fillId="7" borderId="6" xfId="0" applyNumberFormat="1" applyFont="1" applyFill="1" applyBorder="1" applyAlignment="1">
      <alignment horizontal="center" vertical="center"/>
    </xf>
    <xf numFmtId="167" fontId="10" fillId="7" borderId="7" xfId="0" applyNumberFormat="1" applyFont="1" applyFill="1" applyBorder="1" applyAlignment="1">
      <alignment horizontal="center" vertical="center"/>
    </xf>
    <xf numFmtId="0" fontId="11" fillId="12" borderId="8" xfId="0" applyFont="1" applyFill="1" applyBorder="1" applyAlignment="1">
      <alignment horizontal="center" vertical="center" shrinkToFit="1"/>
    </xf>
    <xf numFmtId="0" fontId="13" fillId="0" borderId="0" xfId="0" applyFont="1"/>
    <xf numFmtId="0" fontId="14" fillId="0" borderId="0" xfId="1" applyFont="1" applyAlignment="1" applyProtection="1"/>
    <xf numFmtId="0" fontId="5" fillId="0" borderId="2" xfId="0" applyFont="1" applyBorder="1" applyAlignment="1">
      <alignment horizontal="center" vertical="center"/>
    </xf>
    <xf numFmtId="0" fontId="7" fillId="2" borderId="2" xfId="0" applyFont="1" applyFill="1" applyBorder="1" applyAlignment="1">
      <alignment horizontal="left" vertical="center" indent="1"/>
    </xf>
    <xf numFmtId="0" fontId="7" fillId="2" borderId="2" xfId="0" applyFont="1" applyFill="1" applyBorder="1" applyAlignment="1">
      <alignment horizontal="center" vertical="center"/>
    </xf>
    <xf numFmtId="9" fontId="5" fillId="2" borderId="2" xfId="2" applyFont="1" applyFill="1" applyBorder="1" applyAlignment="1">
      <alignment horizontal="center" vertical="center"/>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15" fillId="0" borderId="0" xfId="3"/>
    <xf numFmtId="0" fontId="15" fillId="0" borderId="0" xfId="3" applyAlignment="1">
      <alignment wrapText="1"/>
    </xf>
    <xf numFmtId="0" fontId="15" fillId="0" borderId="0" xfId="0" applyFont="1" applyAlignment="1">
      <alignment horizontal="center"/>
    </xf>
    <xf numFmtId="0" fontId="14" fillId="0" borderId="0" xfId="1" applyFont="1" applyProtection="1">
      <alignment vertical="top"/>
    </xf>
    <xf numFmtId="0" fontId="0" fillId="0" borderId="0" xfId="0" applyAlignment="1">
      <alignment wrapText="1"/>
    </xf>
    <xf numFmtId="0" fontId="12" fillId="0" borderId="0" xfId="5" applyAlignment="1">
      <alignment horizontal="left"/>
    </xf>
    <xf numFmtId="0" fontId="9" fillId="0" borderId="0" xfId="6"/>
    <xf numFmtId="0" fontId="9" fillId="0" borderId="0" xfId="7">
      <alignment vertical="top"/>
    </xf>
    <xf numFmtId="0" fontId="16" fillId="8" borderId="2" xfId="0" applyFont="1" applyFill="1" applyBorder="1" applyAlignment="1">
      <alignment horizontal="left" vertical="center" indent="1"/>
    </xf>
    <xf numFmtId="0" fontId="17" fillId="8" borderId="2" xfId="11" applyFont="1" applyFill="1">
      <alignment horizontal="center" vertical="center"/>
    </xf>
    <xf numFmtId="9" fontId="2" fillId="8" borderId="2" xfId="2" applyFont="1" applyFill="1" applyBorder="1" applyAlignment="1">
      <alignment horizontal="center" vertical="center"/>
    </xf>
    <xf numFmtId="164" fontId="17" fillId="8" borderId="2" xfId="0" applyNumberFormat="1" applyFont="1" applyFill="1" applyBorder="1" applyAlignment="1">
      <alignment horizontal="center" vertical="center"/>
    </xf>
    <xf numFmtId="164" fontId="2" fillId="8" borderId="2" xfId="0" applyNumberFormat="1" applyFont="1" applyFill="1" applyBorder="1" applyAlignment="1">
      <alignment horizontal="center" vertical="center"/>
    </xf>
    <xf numFmtId="0" fontId="17" fillId="3" borderId="2" xfId="12" applyFont="1" applyFill="1">
      <alignment horizontal="left" vertical="center" indent="2"/>
    </xf>
    <xf numFmtId="0" fontId="17" fillId="3" borderId="2" xfId="11" applyFont="1" applyFill="1">
      <alignment horizontal="center" vertical="center"/>
    </xf>
    <xf numFmtId="9" fontId="2" fillId="3" borderId="2" xfId="2" applyFont="1" applyFill="1" applyBorder="1" applyAlignment="1">
      <alignment horizontal="center" vertical="center"/>
    </xf>
    <xf numFmtId="0" fontId="16" fillId="9" borderId="2" xfId="0" applyFont="1" applyFill="1" applyBorder="1" applyAlignment="1">
      <alignment horizontal="left" vertical="center" indent="1"/>
    </xf>
    <xf numFmtId="0" fontId="17" fillId="9" borderId="2" xfId="11" applyFont="1" applyFill="1">
      <alignment horizontal="center" vertical="center"/>
    </xf>
    <xf numFmtId="9" fontId="2" fillId="9" borderId="2" xfId="2" applyFont="1" applyFill="1" applyBorder="1" applyAlignment="1">
      <alignment horizontal="center" vertical="center"/>
    </xf>
    <xf numFmtId="0" fontId="17" fillId="4" borderId="2" xfId="12" applyFont="1" applyFill="1">
      <alignment horizontal="left" vertical="center" indent="2"/>
    </xf>
    <xf numFmtId="0" fontId="17" fillId="4" borderId="2" xfId="11" applyFont="1" applyFill="1">
      <alignment horizontal="center" vertical="center"/>
    </xf>
    <xf numFmtId="9" fontId="2" fillId="4" borderId="2" xfId="2" applyFont="1" applyFill="1" applyBorder="1" applyAlignment="1">
      <alignment horizontal="center" vertical="center"/>
    </xf>
    <xf numFmtId="0" fontId="16" fillId="6" borderId="2" xfId="0" applyFont="1" applyFill="1" applyBorder="1" applyAlignment="1">
      <alignment horizontal="left" vertical="center" indent="1"/>
    </xf>
    <xf numFmtId="0" fontId="17" fillId="6" borderId="2" xfId="11" applyFont="1" applyFill="1">
      <alignment horizontal="center" vertical="center"/>
    </xf>
    <xf numFmtId="9" fontId="2" fillId="6" borderId="2" xfId="2" applyFont="1" applyFill="1" applyBorder="1" applyAlignment="1">
      <alignment horizontal="center" vertical="center"/>
    </xf>
    <xf numFmtId="0" fontId="17" fillId="11" borderId="2" xfId="12" applyFont="1" applyFill="1">
      <alignment horizontal="left" vertical="center" indent="2"/>
    </xf>
    <xf numFmtId="0" fontId="17" fillId="11" borderId="2" xfId="11" applyFont="1" applyFill="1">
      <alignment horizontal="center" vertical="center"/>
    </xf>
    <xf numFmtId="9" fontId="2" fillId="11" borderId="2" xfId="2" applyFont="1" applyFill="1" applyBorder="1" applyAlignment="1">
      <alignment horizontal="center" vertical="center"/>
    </xf>
    <xf numFmtId="0" fontId="16" fillId="5" borderId="2" xfId="0" applyFont="1" applyFill="1" applyBorder="1" applyAlignment="1">
      <alignment horizontal="left" vertical="center" indent="1"/>
    </xf>
    <xf numFmtId="0" fontId="17" fillId="5" borderId="2" xfId="11" applyFont="1" applyFill="1">
      <alignment horizontal="center" vertical="center"/>
    </xf>
    <xf numFmtId="9" fontId="2" fillId="5" borderId="2" xfId="2" applyFont="1" applyFill="1" applyBorder="1" applyAlignment="1">
      <alignment horizontal="center" vertical="center"/>
    </xf>
    <xf numFmtId="164" fontId="17" fillId="5" borderId="2" xfId="0" applyNumberFormat="1" applyFont="1" applyFill="1" applyBorder="1" applyAlignment="1">
      <alignment horizontal="center" vertical="center"/>
    </xf>
    <xf numFmtId="164" fontId="2" fillId="5" borderId="2" xfId="0" applyNumberFormat="1" applyFont="1" applyFill="1" applyBorder="1" applyAlignment="1">
      <alignment horizontal="center" vertical="center"/>
    </xf>
    <xf numFmtId="0" fontId="17" fillId="10" borderId="2" xfId="12" applyFont="1" applyFill="1">
      <alignment horizontal="left" vertical="center" indent="2"/>
    </xf>
    <xf numFmtId="0" fontId="17" fillId="10" borderId="2" xfId="11" applyFont="1" applyFill="1">
      <alignment horizontal="center" vertical="center"/>
    </xf>
    <xf numFmtId="9" fontId="2" fillId="10" borderId="2" xfId="2" applyFont="1" applyFill="1" applyBorder="1" applyAlignment="1">
      <alignment horizontal="center" vertical="center"/>
    </xf>
    <xf numFmtId="164" fontId="17" fillId="10" borderId="2" xfId="10" applyFont="1" applyFill="1">
      <alignment horizontal="center" vertical="center"/>
    </xf>
    <xf numFmtId="0" fontId="17" fillId="0" borderId="2" xfId="12" applyFont="1">
      <alignment horizontal="left" vertical="center" indent="2"/>
    </xf>
    <xf numFmtId="0" fontId="17" fillId="0" borderId="2" xfId="11" applyFont="1">
      <alignment horizontal="center" vertical="center"/>
    </xf>
    <xf numFmtId="9" fontId="2" fillId="0" borderId="2" xfId="2" applyFont="1" applyBorder="1" applyAlignment="1">
      <alignment horizontal="center" vertical="center"/>
    </xf>
    <xf numFmtId="164" fontId="17" fillId="0" borderId="2" xfId="10" applyFont="1">
      <alignment horizontal="center" vertical="center"/>
    </xf>
    <xf numFmtId="0" fontId="17" fillId="3" borderId="2" xfId="12" applyFont="1" applyFill="1" applyAlignment="1">
      <alignment horizontal="left" vertical="center" indent="4"/>
    </xf>
    <xf numFmtId="168" fontId="17" fillId="3" borderId="2" xfId="10" applyNumberFormat="1" applyFont="1" applyFill="1">
      <alignment horizontal="center" vertical="center"/>
    </xf>
    <xf numFmtId="168" fontId="17" fillId="9" borderId="2" xfId="0" applyNumberFormat="1" applyFont="1" applyFill="1" applyBorder="1" applyAlignment="1">
      <alignment horizontal="center" vertical="center"/>
    </xf>
    <xf numFmtId="168" fontId="2" fillId="9" borderId="2" xfId="0" applyNumberFormat="1" applyFont="1" applyFill="1" applyBorder="1" applyAlignment="1">
      <alignment horizontal="center" vertical="center"/>
    </xf>
    <xf numFmtId="168" fontId="17" fillId="4" borderId="2" xfId="10" applyNumberFormat="1" applyFont="1" applyFill="1">
      <alignment horizontal="center" vertical="center"/>
    </xf>
    <xf numFmtId="168" fontId="17" fillId="6" borderId="2" xfId="0" applyNumberFormat="1" applyFont="1" applyFill="1" applyBorder="1" applyAlignment="1">
      <alignment horizontal="center" vertical="center"/>
    </xf>
    <xf numFmtId="168" fontId="2" fillId="6" borderId="2" xfId="0" applyNumberFormat="1" applyFont="1" applyFill="1" applyBorder="1" applyAlignment="1">
      <alignment horizontal="center" vertical="center"/>
    </xf>
    <xf numFmtId="168" fontId="17" fillId="11" borderId="2" xfId="10" applyNumberFormat="1" applyFont="1" applyFill="1">
      <alignment horizontal="center" vertical="center"/>
    </xf>
    <xf numFmtId="0" fontId="8" fillId="0" borderId="0" xfId="8">
      <alignment horizontal="right" indent="1"/>
    </xf>
    <xf numFmtId="0" fontId="8" fillId="0" borderId="7" xfId="8" applyBorder="1">
      <alignment horizontal="right" indent="1"/>
    </xf>
    <xf numFmtId="0" fontId="0" fillId="0" borderId="10" xfId="0" applyBorder="1"/>
    <xf numFmtId="166" fontId="0" fillId="7" borderId="4" xfId="0" applyNumberFormat="1" applyFill="1" applyBorder="1" applyAlignment="1">
      <alignment horizontal="left" vertical="center" wrapText="1" indent="1"/>
    </xf>
    <xf numFmtId="166" fontId="0" fillId="7" borderId="1" xfId="0" applyNumberFormat="1" applyFill="1" applyBorder="1" applyAlignment="1">
      <alignment horizontal="left" vertical="center" wrapText="1" indent="1"/>
    </xf>
    <xf numFmtId="166" fontId="0" fillId="7" borderId="5" xfId="0" applyNumberFormat="1" applyFill="1" applyBorder="1" applyAlignment="1">
      <alignment horizontal="left" vertical="center" wrapText="1" indent="1"/>
    </xf>
    <xf numFmtId="169" fontId="8" fillId="0" borderId="3" xfId="9" applyNumberFormat="1">
      <alignment horizontal="center" vertical="center"/>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5">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4"/>
      <tableStyleElement type="headerRow" dxfId="13"/>
      <tableStyleElement type="totalRow" dxfId="12"/>
      <tableStyleElement type="firstColumn" dxfId="11"/>
      <tableStyleElement type="lastColumn" dxfId="10"/>
      <tableStyleElement type="firstRowStripe" dxfId="9"/>
      <tableStyleElement type="secondRowStripe" dxfId="8"/>
      <tableStyleElement type="firstColumnStripe" dxfId="7"/>
      <tableStyleElement type="second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M46"/>
  <sheetViews>
    <sheetView showGridLines="0" tabSelected="1" showRuler="0" zoomScaleNormal="100" zoomScalePageLayoutView="70" workbookViewId="0">
      <pane ySplit="6" topLeftCell="A7" activePane="bottomLeft" state="frozen"/>
      <selection pane="bottomLeft" activeCell="C4" sqref="C4:E4"/>
    </sheetView>
  </sheetViews>
  <sheetFormatPr defaultRowHeight="30" customHeight="1" x14ac:dyDescent="0.3"/>
  <cols>
    <col min="1" max="1" width="2.6640625" style="27" customWidth="1"/>
    <col min="2" max="2" width="57.88671875" customWidth="1"/>
    <col min="3" max="3" width="30.6640625" customWidth="1"/>
    <col min="4" max="4" width="12.6640625" customWidth="1"/>
    <col min="5" max="5" width="10.6640625" customWidth="1"/>
    <col min="6" max="6" width="10.44140625" style="5" customWidth="1"/>
    <col min="7" max="7" width="10.44140625" customWidth="1"/>
    <col min="8" max="8" width="2.6640625" customWidth="1"/>
    <col min="9" max="9" width="6.109375" hidden="1" customWidth="1"/>
    <col min="10" max="65" width="2.5546875" customWidth="1"/>
    <col min="70" max="71" width="10.33203125"/>
  </cols>
  <sheetData>
    <row r="1" spans="1:65" ht="30" customHeight="1" x14ac:dyDescent="0.55000000000000004">
      <c r="A1" s="28" t="s">
        <v>23</v>
      </c>
      <c r="B1" s="32" t="s">
        <v>32</v>
      </c>
      <c r="C1" s="1"/>
      <c r="D1" s="1"/>
      <c r="E1" s="2"/>
      <c r="F1" s="4"/>
      <c r="G1" s="26"/>
      <c r="I1" s="2"/>
      <c r="J1" s="14"/>
    </row>
    <row r="2" spans="1:65" ht="30" customHeight="1" x14ac:dyDescent="0.35">
      <c r="A2" s="27" t="s">
        <v>16</v>
      </c>
      <c r="B2" s="33" t="s">
        <v>14</v>
      </c>
      <c r="J2" s="30"/>
    </row>
    <row r="3" spans="1:65" ht="30" customHeight="1" x14ac:dyDescent="0.3">
      <c r="A3" s="27" t="s">
        <v>24</v>
      </c>
      <c r="B3" s="34" t="s">
        <v>15</v>
      </c>
      <c r="C3" s="76" t="s">
        <v>6</v>
      </c>
      <c r="D3" s="76"/>
      <c r="E3" s="77"/>
      <c r="F3" s="82">
        <f ca="1">TODAY()</f>
        <v>43979</v>
      </c>
      <c r="G3" s="82"/>
    </row>
    <row r="4" spans="1:65" ht="30" customHeight="1" x14ac:dyDescent="0.3">
      <c r="A4" s="28" t="s">
        <v>25</v>
      </c>
      <c r="C4" s="76" t="s">
        <v>12</v>
      </c>
      <c r="D4" s="76"/>
      <c r="E4" s="77"/>
      <c r="F4" s="7">
        <v>1</v>
      </c>
      <c r="J4" s="79">
        <f ca="1">J5</f>
        <v>43976</v>
      </c>
      <c r="K4" s="80"/>
      <c r="L4" s="80"/>
      <c r="M4" s="80"/>
      <c r="N4" s="80"/>
      <c r="O4" s="80"/>
      <c r="P4" s="81"/>
      <c r="Q4" s="79">
        <f ca="1">Q5</f>
        <v>43983</v>
      </c>
      <c r="R4" s="80"/>
      <c r="S4" s="80"/>
      <c r="T4" s="80"/>
      <c r="U4" s="80"/>
      <c r="V4" s="80"/>
      <c r="W4" s="81"/>
      <c r="X4" s="79">
        <f ca="1">X5</f>
        <v>43990</v>
      </c>
      <c r="Y4" s="80"/>
      <c r="Z4" s="80"/>
      <c r="AA4" s="80"/>
      <c r="AB4" s="80"/>
      <c r="AC4" s="80"/>
      <c r="AD4" s="81"/>
      <c r="AE4" s="79">
        <f ca="1">AE5</f>
        <v>43997</v>
      </c>
      <c r="AF4" s="80"/>
      <c r="AG4" s="80"/>
      <c r="AH4" s="80"/>
      <c r="AI4" s="80"/>
      <c r="AJ4" s="80"/>
      <c r="AK4" s="81"/>
      <c r="AL4" s="79">
        <f ca="1">AL5</f>
        <v>44004</v>
      </c>
      <c r="AM4" s="80"/>
      <c r="AN4" s="80"/>
      <c r="AO4" s="80"/>
      <c r="AP4" s="80"/>
      <c r="AQ4" s="80"/>
      <c r="AR4" s="81"/>
      <c r="AS4" s="79">
        <f ca="1">AS5</f>
        <v>44011</v>
      </c>
      <c r="AT4" s="80"/>
      <c r="AU4" s="80"/>
      <c r="AV4" s="80"/>
      <c r="AW4" s="80"/>
      <c r="AX4" s="80"/>
      <c r="AY4" s="81"/>
      <c r="AZ4" s="79">
        <f ca="1">AZ5</f>
        <v>44018</v>
      </c>
      <c r="BA4" s="80"/>
      <c r="BB4" s="80"/>
      <c r="BC4" s="80"/>
      <c r="BD4" s="80"/>
      <c r="BE4" s="80"/>
      <c r="BF4" s="81"/>
      <c r="BG4" s="79">
        <f ca="1">BG5</f>
        <v>44025</v>
      </c>
      <c r="BH4" s="80"/>
      <c r="BI4" s="80"/>
      <c r="BJ4" s="80"/>
      <c r="BK4" s="80"/>
      <c r="BL4" s="80"/>
      <c r="BM4" s="81"/>
    </row>
    <row r="5" spans="1:65" ht="15" customHeight="1" x14ac:dyDescent="0.3">
      <c r="A5" s="28" t="s">
        <v>26</v>
      </c>
      <c r="B5" s="78"/>
      <c r="C5" s="78"/>
      <c r="D5" s="78"/>
      <c r="E5" s="78"/>
      <c r="F5" s="78"/>
      <c r="G5" s="78"/>
      <c r="H5" s="78"/>
      <c r="J5" s="11">
        <f ca="1">Project_Start-WEEKDAY(Project_Start,1)+2+7*(Display_Week-1)</f>
        <v>43976</v>
      </c>
      <c r="K5" s="10">
        <f ca="1">J5+1</f>
        <v>43977</v>
      </c>
      <c r="L5" s="10">
        <f t="shared" ref="L5:AY5" ca="1" si="0">K5+1</f>
        <v>43978</v>
      </c>
      <c r="M5" s="10">
        <f t="shared" ca="1" si="0"/>
        <v>43979</v>
      </c>
      <c r="N5" s="10">
        <f t="shared" ca="1" si="0"/>
        <v>43980</v>
      </c>
      <c r="O5" s="10">
        <f t="shared" ca="1" si="0"/>
        <v>43981</v>
      </c>
      <c r="P5" s="12">
        <f t="shared" ca="1" si="0"/>
        <v>43982</v>
      </c>
      <c r="Q5" s="11">
        <f ca="1">P5+1</f>
        <v>43983</v>
      </c>
      <c r="R5" s="10">
        <f ca="1">Q5+1</f>
        <v>43984</v>
      </c>
      <c r="S5" s="10">
        <f t="shared" ca="1" si="0"/>
        <v>43985</v>
      </c>
      <c r="T5" s="10">
        <f t="shared" ca="1" si="0"/>
        <v>43986</v>
      </c>
      <c r="U5" s="10">
        <f t="shared" ca="1" si="0"/>
        <v>43987</v>
      </c>
      <c r="V5" s="10">
        <f t="shared" ca="1" si="0"/>
        <v>43988</v>
      </c>
      <c r="W5" s="12">
        <f t="shared" ca="1" si="0"/>
        <v>43989</v>
      </c>
      <c r="X5" s="11">
        <f ca="1">W5+1</f>
        <v>43990</v>
      </c>
      <c r="Y5" s="10">
        <f ca="1">X5+1</f>
        <v>43991</v>
      </c>
      <c r="Z5" s="10">
        <f t="shared" ca="1" si="0"/>
        <v>43992</v>
      </c>
      <c r="AA5" s="10">
        <f t="shared" ca="1" si="0"/>
        <v>43993</v>
      </c>
      <c r="AB5" s="10">
        <f t="shared" ca="1" si="0"/>
        <v>43994</v>
      </c>
      <c r="AC5" s="10">
        <f t="shared" ca="1" si="0"/>
        <v>43995</v>
      </c>
      <c r="AD5" s="12">
        <f t="shared" ca="1" si="0"/>
        <v>43996</v>
      </c>
      <c r="AE5" s="11">
        <f ca="1">AD5+1</f>
        <v>43997</v>
      </c>
      <c r="AF5" s="10">
        <f ca="1">AE5+1</f>
        <v>43998</v>
      </c>
      <c r="AG5" s="10">
        <f t="shared" ca="1" si="0"/>
        <v>43999</v>
      </c>
      <c r="AH5" s="10">
        <f t="shared" ca="1" si="0"/>
        <v>44000</v>
      </c>
      <c r="AI5" s="10">
        <f t="shared" ca="1" si="0"/>
        <v>44001</v>
      </c>
      <c r="AJ5" s="10">
        <f t="shared" ca="1" si="0"/>
        <v>44002</v>
      </c>
      <c r="AK5" s="12">
        <f t="shared" ca="1" si="0"/>
        <v>44003</v>
      </c>
      <c r="AL5" s="11">
        <f ca="1">AK5+1</f>
        <v>44004</v>
      </c>
      <c r="AM5" s="10">
        <f ca="1">AL5+1</f>
        <v>44005</v>
      </c>
      <c r="AN5" s="10">
        <f t="shared" ca="1" si="0"/>
        <v>44006</v>
      </c>
      <c r="AO5" s="10">
        <f t="shared" ca="1" si="0"/>
        <v>44007</v>
      </c>
      <c r="AP5" s="10">
        <f t="shared" ca="1" si="0"/>
        <v>44008</v>
      </c>
      <c r="AQ5" s="10">
        <f t="shared" ca="1" si="0"/>
        <v>44009</v>
      </c>
      <c r="AR5" s="12">
        <f t="shared" ca="1" si="0"/>
        <v>44010</v>
      </c>
      <c r="AS5" s="11">
        <f ca="1">AR5+1</f>
        <v>44011</v>
      </c>
      <c r="AT5" s="10">
        <f ca="1">AS5+1</f>
        <v>44012</v>
      </c>
      <c r="AU5" s="10">
        <f t="shared" ca="1" si="0"/>
        <v>44013</v>
      </c>
      <c r="AV5" s="10">
        <f t="shared" ca="1" si="0"/>
        <v>44014</v>
      </c>
      <c r="AW5" s="10">
        <f t="shared" ca="1" si="0"/>
        <v>44015</v>
      </c>
      <c r="AX5" s="10">
        <f t="shared" ca="1" si="0"/>
        <v>44016</v>
      </c>
      <c r="AY5" s="12">
        <f t="shared" ca="1" si="0"/>
        <v>44017</v>
      </c>
      <c r="AZ5" s="11">
        <f ca="1">AY5+1</f>
        <v>44018</v>
      </c>
      <c r="BA5" s="10">
        <f ca="1">AZ5+1</f>
        <v>44019</v>
      </c>
      <c r="BB5" s="10">
        <f t="shared" ref="BB5:BF5" ca="1" si="1">BA5+1</f>
        <v>44020</v>
      </c>
      <c r="BC5" s="10">
        <f t="shared" ca="1" si="1"/>
        <v>44021</v>
      </c>
      <c r="BD5" s="10">
        <f t="shared" ca="1" si="1"/>
        <v>44022</v>
      </c>
      <c r="BE5" s="10">
        <f t="shared" ca="1" si="1"/>
        <v>44023</v>
      </c>
      <c r="BF5" s="12">
        <f t="shared" ca="1" si="1"/>
        <v>44024</v>
      </c>
      <c r="BG5" s="11">
        <f ca="1">BF5+1</f>
        <v>44025</v>
      </c>
      <c r="BH5" s="10">
        <f ca="1">BG5+1</f>
        <v>44026</v>
      </c>
      <c r="BI5" s="10">
        <f t="shared" ref="BI5:BM5" ca="1" si="2">BH5+1</f>
        <v>44027</v>
      </c>
      <c r="BJ5" s="10">
        <f t="shared" ca="1" si="2"/>
        <v>44028</v>
      </c>
      <c r="BK5" s="10">
        <f t="shared" ca="1" si="2"/>
        <v>44029</v>
      </c>
      <c r="BL5" s="10">
        <f t="shared" ca="1" si="2"/>
        <v>44030</v>
      </c>
      <c r="BM5" s="12">
        <f t="shared" ca="1" si="2"/>
        <v>44031</v>
      </c>
    </row>
    <row r="6" spans="1:65" ht="30" customHeight="1" thickBot="1" x14ac:dyDescent="0.35">
      <c r="A6" s="28" t="s">
        <v>27</v>
      </c>
      <c r="B6" s="8" t="s">
        <v>13</v>
      </c>
      <c r="C6" s="9" t="s">
        <v>8</v>
      </c>
      <c r="D6" s="9" t="s">
        <v>37</v>
      </c>
      <c r="E6" s="9" t="s">
        <v>7</v>
      </c>
      <c r="F6" s="9" t="s">
        <v>9</v>
      </c>
      <c r="G6" s="9" t="s">
        <v>10</v>
      </c>
      <c r="H6" s="9"/>
      <c r="I6" s="9" t="s">
        <v>11</v>
      </c>
      <c r="J6" s="13" t="str">
        <f t="shared" ref="J6" ca="1" si="3">LEFT(TEXT(J5,"ddd"),1)</f>
        <v>M</v>
      </c>
      <c r="K6" s="13" t="str">
        <f t="shared" ref="K6:AS6" ca="1" si="4">LEFT(TEXT(K5,"ddd"),1)</f>
        <v>T</v>
      </c>
      <c r="L6" s="13" t="str">
        <f t="shared" ca="1" si="4"/>
        <v>W</v>
      </c>
      <c r="M6" s="13" t="str">
        <f t="shared" ca="1" si="4"/>
        <v>T</v>
      </c>
      <c r="N6" s="13" t="str">
        <f t="shared" ca="1" si="4"/>
        <v>F</v>
      </c>
      <c r="O6" s="13" t="str">
        <f t="shared" ca="1" si="4"/>
        <v>S</v>
      </c>
      <c r="P6" s="13" t="str">
        <f t="shared" ca="1" si="4"/>
        <v>S</v>
      </c>
      <c r="Q6" s="13" t="str">
        <f t="shared" ca="1" si="4"/>
        <v>M</v>
      </c>
      <c r="R6" s="13" t="str">
        <f t="shared" ca="1" si="4"/>
        <v>T</v>
      </c>
      <c r="S6" s="13" t="str">
        <f t="shared" ca="1" si="4"/>
        <v>W</v>
      </c>
      <c r="T6" s="13" t="str">
        <f t="shared" ca="1" si="4"/>
        <v>T</v>
      </c>
      <c r="U6" s="13" t="str">
        <f t="shared" ca="1" si="4"/>
        <v>F</v>
      </c>
      <c r="V6" s="13" t="str">
        <f t="shared" ca="1" si="4"/>
        <v>S</v>
      </c>
      <c r="W6" s="13" t="str">
        <f t="shared" ca="1" si="4"/>
        <v>S</v>
      </c>
      <c r="X6" s="13" t="str">
        <f t="shared" ca="1" si="4"/>
        <v>M</v>
      </c>
      <c r="Y6" s="13" t="str">
        <f t="shared" ca="1" si="4"/>
        <v>T</v>
      </c>
      <c r="Z6" s="13" t="str">
        <f t="shared" ca="1" si="4"/>
        <v>W</v>
      </c>
      <c r="AA6" s="13" t="str">
        <f t="shared" ca="1" si="4"/>
        <v>T</v>
      </c>
      <c r="AB6" s="13" t="str">
        <f t="shared" ca="1" si="4"/>
        <v>F</v>
      </c>
      <c r="AC6" s="13" t="str">
        <f t="shared" ca="1" si="4"/>
        <v>S</v>
      </c>
      <c r="AD6" s="13" t="str">
        <f t="shared" ca="1" si="4"/>
        <v>S</v>
      </c>
      <c r="AE6" s="13" t="str">
        <f t="shared" ca="1" si="4"/>
        <v>M</v>
      </c>
      <c r="AF6" s="13" t="str">
        <f t="shared" ca="1" si="4"/>
        <v>T</v>
      </c>
      <c r="AG6" s="13" t="str">
        <f t="shared" ca="1" si="4"/>
        <v>W</v>
      </c>
      <c r="AH6" s="13" t="str">
        <f t="shared" ca="1" si="4"/>
        <v>T</v>
      </c>
      <c r="AI6" s="13" t="str">
        <f t="shared" ca="1" si="4"/>
        <v>F</v>
      </c>
      <c r="AJ6" s="13" t="str">
        <f t="shared" ca="1" si="4"/>
        <v>S</v>
      </c>
      <c r="AK6" s="13" t="str">
        <f t="shared" ca="1" si="4"/>
        <v>S</v>
      </c>
      <c r="AL6" s="13" t="str">
        <f t="shared" ca="1" si="4"/>
        <v>M</v>
      </c>
      <c r="AM6" s="13" t="str">
        <f t="shared" ca="1" si="4"/>
        <v>T</v>
      </c>
      <c r="AN6" s="13" t="str">
        <f t="shared" ca="1" si="4"/>
        <v>W</v>
      </c>
      <c r="AO6" s="13" t="str">
        <f t="shared" ca="1" si="4"/>
        <v>T</v>
      </c>
      <c r="AP6" s="13" t="str">
        <f t="shared" ca="1" si="4"/>
        <v>F</v>
      </c>
      <c r="AQ6" s="13" t="str">
        <f t="shared" ca="1" si="4"/>
        <v>S</v>
      </c>
      <c r="AR6" s="13" t="str">
        <f t="shared" ca="1" si="4"/>
        <v>S</v>
      </c>
      <c r="AS6" s="13" t="str">
        <f t="shared" ca="1" si="4"/>
        <v>M</v>
      </c>
      <c r="AT6" s="13" t="str">
        <f t="shared" ref="AT6:BM6" ca="1" si="5">LEFT(TEXT(AT5,"ddd"),1)</f>
        <v>T</v>
      </c>
      <c r="AU6" s="13" t="str">
        <f t="shared" ca="1" si="5"/>
        <v>W</v>
      </c>
      <c r="AV6" s="13" t="str">
        <f t="shared" ca="1" si="5"/>
        <v>T</v>
      </c>
      <c r="AW6" s="13" t="str">
        <f t="shared" ca="1" si="5"/>
        <v>F</v>
      </c>
      <c r="AX6" s="13" t="str">
        <f t="shared" ca="1" si="5"/>
        <v>S</v>
      </c>
      <c r="AY6" s="13" t="str">
        <f t="shared" ca="1" si="5"/>
        <v>S</v>
      </c>
      <c r="AZ6" s="13" t="str">
        <f t="shared" ca="1" si="5"/>
        <v>M</v>
      </c>
      <c r="BA6" s="13" t="str">
        <f t="shared" ca="1" si="5"/>
        <v>T</v>
      </c>
      <c r="BB6" s="13" t="str">
        <f t="shared" ca="1" si="5"/>
        <v>W</v>
      </c>
      <c r="BC6" s="13" t="str">
        <f t="shared" ca="1" si="5"/>
        <v>T</v>
      </c>
      <c r="BD6" s="13" t="str">
        <f t="shared" ca="1" si="5"/>
        <v>F</v>
      </c>
      <c r="BE6" s="13" t="str">
        <f t="shared" ca="1" si="5"/>
        <v>S</v>
      </c>
      <c r="BF6" s="13" t="str">
        <f t="shared" ca="1" si="5"/>
        <v>S</v>
      </c>
      <c r="BG6" s="13" t="str">
        <f t="shared" ca="1" si="5"/>
        <v>M</v>
      </c>
      <c r="BH6" s="13" t="str">
        <f t="shared" ca="1" si="5"/>
        <v>T</v>
      </c>
      <c r="BI6" s="13" t="str">
        <f t="shared" ca="1" si="5"/>
        <v>W</v>
      </c>
      <c r="BJ6" s="13" t="str">
        <f t="shared" ca="1" si="5"/>
        <v>T</v>
      </c>
      <c r="BK6" s="13" t="str">
        <f t="shared" ca="1" si="5"/>
        <v>F</v>
      </c>
      <c r="BL6" s="13" t="str">
        <f t="shared" ca="1" si="5"/>
        <v>S</v>
      </c>
      <c r="BM6" s="13" t="str">
        <f t="shared" ca="1" si="5"/>
        <v>S</v>
      </c>
    </row>
    <row r="7" spans="1:65" ht="30" hidden="1" customHeight="1" thickBot="1" x14ac:dyDescent="0.35">
      <c r="A7" s="27" t="s">
        <v>22</v>
      </c>
      <c r="C7" s="31"/>
      <c r="D7" s="31"/>
      <c r="F7"/>
      <c r="I7" t="str">
        <f>IF(OR(ISBLANK(task_start),ISBLANK(task_end)),"",task_end-task_start+1)</f>
        <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row>
    <row r="8" spans="1:65" s="3" customFormat="1" ht="30" customHeight="1" thickBot="1" x14ac:dyDescent="0.35">
      <c r="A8" s="28" t="s">
        <v>28</v>
      </c>
      <c r="B8" s="35" t="s">
        <v>33</v>
      </c>
      <c r="C8" s="36"/>
      <c r="D8" s="36"/>
      <c r="E8" s="37"/>
      <c r="F8" s="38"/>
      <c r="G8" s="39"/>
      <c r="H8" s="16"/>
      <c r="I8" s="16" t="str">
        <f t="shared" ref="I8:I43" si="6">IF(OR(ISBLANK(task_start),ISBLANK(task_end)),"",task_end-task_start+1)</f>
        <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row>
    <row r="9" spans="1:65" s="3" customFormat="1" ht="30" customHeight="1" thickBot="1" x14ac:dyDescent="0.35">
      <c r="A9" s="28" t="s">
        <v>29</v>
      </c>
      <c r="B9" s="40" t="s">
        <v>43</v>
      </c>
      <c r="C9" s="41" t="s">
        <v>18</v>
      </c>
      <c r="D9" s="41"/>
      <c r="E9" s="42">
        <v>0.5</v>
      </c>
      <c r="F9" s="69">
        <v>43927</v>
      </c>
      <c r="G9" s="69">
        <v>43940</v>
      </c>
      <c r="H9" s="16"/>
      <c r="I9" s="16">
        <f t="shared" si="6"/>
        <v>14</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row>
    <row r="10" spans="1:65" s="3" customFormat="1" ht="30" customHeight="1" thickBot="1" x14ac:dyDescent="0.35">
      <c r="A10" s="28" t="s">
        <v>30</v>
      </c>
      <c r="B10" s="40" t="s">
        <v>38</v>
      </c>
      <c r="C10" s="41"/>
      <c r="D10" s="41"/>
      <c r="E10" s="42">
        <v>0.6</v>
      </c>
      <c r="F10" s="69">
        <v>43927</v>
      </c>
      <c r="G10" s="69">
        <v>43947</v>
      </c>
      <c r="H10" s="16"/>
      <c r="I10" s="16">
        <f t="shared" si="6"/>
        <v>21</v>
      </c>
      <c r="J10" s="23"/>
      <c r="K10" s="23"/>
      <c r="L10" s="23"/>
      <c r="M10" s="23"/>
      <c r="N10" s="23"/>
      <c r="O10" s="23"/>
      <c r="P10" s="23"/>
      <c r="Q10" s="23"/>
      <c r="R10" s="23"/>
      <c r="S10" s="23"/>
      <c r="T10" s="23"/>
      <c r="U10" s="23"/>
      <c r="V10" s="24"/>
      <c r="W10" s="24"/>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row>
    <row r="11" spans="1:65" s="3" customFormat="1" ht="30" customHeight="1" thickBot="1" x14ac:dyDescent="0.35">
      <c r="A11" s="27"/>
      <c r="B11" s="40" t="s">
        <v>39</v>
      </c>
      <c r="C11" s="41"/>
      <c r="D11" s="41"/>
      <c r="E11" s="42">
        <v>0.5</v>
      </c>
      <c r="F11" s="69">
        <v>43927</v>
      </c>
      <c r="G11" s="69">
        <v>43947</v>
      </c>
      <c r="H11" s="16"/>
      <c r="I11" s="16">
        <f t="shared" si="6"/>
        <v>21</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row>
    <row r="12" spans="1:65" s="3" customFormat="1" ht="30" customHeight="1" thickBot="1" x14ac:dyDescent="0.35">
      <c r="A12" s="27"/>
      <c r="B12" s="40" t="s">
        <v>44</v>
      </c>
      <c r="C12" s="41"/>
      <c r="D12" s="41"/>
      <c r="E12" s="42">
        <v>0.25</v>
      </c>
      <c r="F12" s="69">
        <v>43941</v>
      </c>
      <c r="G12" s="69">
        <v>43946</v>
      </c>
      <c r="H12" s="16"/>
      <c r="I12" s="16">
        <f t="shared" si="6"/>
        <v>6</v>
      </c>
      <c r="J12" s="23"/>
      <c r="K12" s="23"/>
      <c r="L12" s="23"/>
      <c r="M12" s="23"/>
      <c r="N12" s="23"/>
      <c r="O12" s="23"/>
      <c r="P12" s="23"/>
      <c r="Q12" s="23"/>
      <c r="R12" s="23"/>
      <c r="S12" s="23"/>
      <c r="T12" s="23"/>
      <c r="U12" s="23"/>
      <c r="V12" s="23"/>
      <c r="W12" s="23"/>
      <c r="X12" s="23"/>
      <c r="Y12" s="23"/>
      <c r="Z12" s="24"/>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row>
    <row r="13" spans="1:65" s="3" customFormat="1" ht="30" customHeight="1" thickBot="1" x14ac:dyDescent="0.35">
      <c r="A13" s="27"/>
      <c r="B13" s="68" t="s">
        <v>40</v>
      </c>
      <c r="C13" s="41"/>
      <c r="D13" s="41"/>
      <c r="E13" s="42"/>
      <c r="F13" s="69">
        <v>43941</v>
      </c>
      <c r="G13" s="69">
        <v>43946</v>
      </c>
      <c r="H13" s="16"/>
      <c r="I13" s="16">
        <f t="shared" si="6"/>
        <v>6</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row>
    <row r="14" spans="1:65" s="3" customFormat="1" ht="30" customHeight="1" thickBot="1" x14ac:dyDescent="0.35">
      <c r="A14" s="27"/>
      <c r="B14" s="68" t="s">
        <v>41</v>
      </c>
      <c r="C14" s="41"/>
      <c r="D14" s="41"/>
      <c r="E14" s="42"/>
      <c r="F14" s="69">
        <v>43941</v>
      </c>
      <c r="G14" s="69">
        <v>43946</v>
      </c>
      <c r="H14" s="16"/>
      <c r="I14" s="16"/>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row>
    <row r="15" spans="1:65" s="3" customFormat="1" ht="30" customHeight="1" thickBot="1" x14ac:dyDescent="0.35">
      <c r="A15" s="27"/>
      <c r="B15" s="68" t="s">
        <v>42</v>
      </c>
      <c r="C15" s="41"/>
      <c r="D15" s="41"/>
      <c r="E15" s="42"/>
      <c r="F15" s="69">
        <v>43941</v>
      </c>
      <c r="G15" s="69">
        <v>43946</v>
      </c>
      <c r="H15" s="16"/>
      <c r="I15" s="16"/>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row>
    <row r="16" spans="1:65" s="3" customFormat="1" ht="30" customHeight="1" thickBot="1" x14ac:dyDescent="0.35">
      <c r="A16" s="27"/>
      <c r="B16" s="40"/>
      <c r="C16" s="41"/>
      <c r="D16" s="41"/>
      <c r="E16" s="42"/>
      <c r="F16" s="69"/>
      <c r="G16" s="69"/>
      <c r="H16" s="16"/>
      <c r="I16" s="16"/>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row>
    <row r="17" spans="1:65" s="3" customFormat="1" ht="30" customHeight="1" thickBot="1" x14ac:dyDescent="0.35">
      <c r="A17" s="27"/>
      <c r="B17" s="40"/>
      <c r="C17" s="41"/>
      <c r="D17" s="41"/>
      <c r="E17" s="42"/>
      <c r="F17" s="69"/>
      <c r="G17" s="69"/>
      <c r="H17" s="16"/>
      <c r="I17" s="16"/>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row>
    <row r="18" spans="1:65" s="3" customFormat="1" ht="30" customHeight="1" thickBot="1" x14ac:dyDescent="0.35">
      <c r="A18" s="28" t="s">
        <v>31</v>
      </c>
      <c r="B18" s="43" t="s">
        <v>34</v>
      </c>
      <c r="C18" s="44"/>
      <c r="D18" s="44"/>
      <c r="E18" s="45"/>
      <c r="F18" s="70"/>
      <c r="G18" s="71"/>
      <c r="H18" s="16"/>
      <c r="I18" s="16" t="str">
        <f t="shared" si="6"/>
        <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row>
    <row r="19" spans="1:65" s="3" customFormat="1" ht="30" customHeight="1" thickBot="1" x14ac:dyDescent="0.35">
      <c r="A19" s="28"/>
      <c r="B19" s="46" t="s">
        <v>3</v>
      </c>
      <c r="C19" s="47"/>
      <c r="D19" s="47"/>
      <c r="E19" s="48">
        <v>0.5</v>
      </c>
      <c r="F19" s="72">
        <f>F13+1</f>
        <v>43942</v>
      </c>
      <c r="G19" s="72">
        <f>F19+4</f>
        <v>43946</v>
      </c>
      <c r="H19" s="16"/>
      <c r="I19" s="16">
        <f t="shared" si="6"/>
        <v>5</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row>
    <row r="20" spans="1:65" s="3" customFormat="1" ht="30" customHeight="1" thickBot="1" x14ac:dyDescent="0.35">
      <c r="A20" s="27"/>
      <c r="B20" s="46" t="s">
        <v>4</v>
      </c>
      <c r="C20" s="47"/>
      <c r="D20" s="47"/>
      <c r="E20" s="48">
        <v>0.5</v>
      </c>
      <c r="F20" s="72">
        <f>F19+2</f>
        <v>43944</v>
      </c>
      <c r="G20" s="72">
        <f>F20+5</f>
        <v>43949</v>
      </c>
      <c r="H20" s="16"/>
      <c r="I20" s="16">
        <f t="shared" si="6"/>
        <v>6</v>
      </c>
      <c r="J20" s="23"/>
      <c r="K20" s="23"/>
      <c r="L20" s="23"/>
      <c r="M20" s="23"/>
      <c r="N20" s="23"/>
      <c r="O20" s="23"/>
      <c r="P20" s="23"/>
      <c r="Q20" s="23"/>
      <c r="R20" s="23"/>
      <c r="S20" s="23"/>
      <c r="T20" s="23"/>
      <c r="U20" s="23"/>
      <c r="V20" s="24"/>
      <c r="W20" s="24"/>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row>
    <row r="21" spans="1:65" s="3" customFormat="1" ht="30" customHeight="1" thickBot="1" x14ac:dyDescent="0.35">
      <c r="A21" s="27"/>
      <c r="B21" s="46" t="s">
        <v>0</v>
      </c>
      <c r="C21" s="47"/>
      <c r="D21" s="47"/>
      <c r="E21" s="48"/>
      <c r="F21" s="72">
        <f>G20</f>
        <v>43949</v>
      </c>
      <c r="G21" s="72">
        <f>F21+3</f>
        <v>43952</v>
      </c>
      <c r="H21" s="16"/>
      <c r="I21" s="16">
        <f t="shared" si="6"/>
        <v>4</v>
      </c>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row>
    <row r="22" spans="1:65" s="3" customFormat="1" ht="30" customHeight="1" thickBot="1" x14ac:dyDescent="0.35">
      <c r="A22" s="27"/>
      <c r="B22" s="46" t="s">
        <v>1</v>
      </c>
      <c r="C22" s="47"/>
      <c r="D22" s="47"/>
      <c r="E22" s="48"/>
      <c r="F22" s="72">
        <f>F21</f>
        <v>43949</v>
      </c>
      <c r="G22" s="72">
        <f>F22+2</f>
        <v>43951</v>
      </c>
      <c r="H22" s="16"/>
      <c r="I22" s="16">
        <f t="shared" si="6"/>
        <v>3</v>
      </c>
      <c r="J22" s="23"/>
      <c r="K22" s="23"/>
      <c r="L22" s="23"/>
      <c r="M22" s="23"/>
      <c r="N22" s="23"/>
      <c r="O22" s="23"/>
      <c r="P22" s="23"/>
      <c r="Q22" s="23"/>
      <c r="R22" s="23"/>
      <c r="S22" s="23"/>
      <c r="T22" s="23"/>
      <c r="U22" s="23"/>
      <c r="V22" s="23"/>
      <c r="W22" s="23"/>
      <c r="X22" s="23"/>
      <c r="Y22" s="23"/>
      <c r="Z22" s="24"/>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row>
    <row r="23" spans="1:65" s="3" customFormat="1" ht="30" customHeight="1" thickBot="1" x14ac:dyDescent="0.35">
      <c r="A23" s="27"/>
      <c r="B23" s="46" t="s">
        <v>2</v>
      </c>
      <c r="C23" s="47"/>
      <c r="D23" s="47"/>
      <c r="E23" s="48"/>
      <c r="F23" s="72">
        <f>F22</f>
        <v>43949</v>
      </c>
      <c r="G23" s="72">
        <f>F23+3</f>
        <v>43952</v>
      </c>
      <c r="H23" s="16"/>
      <c r="I23" s="16">
        <f t="shared" si="6"/>
        <v>4</v>
      </c>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row>
    <row r="24" spans="1:65" s="3" customFormat="1" ht="30" customHeight="1" thickBot="1" x14ac:dyDescent="0.35">
      <c r="A24" s="27"/>
      <c r="B24" s="46"/>
      <c r="C24" s="47"/>
      <c r="D24" s="47"/>
      <c r="E24" s="48"/>
      <c r="F24" s="72"/>
      <c r="G24" s="72"/>
      <c r="H24" s="16"/>
      <c r="I24" s="16"/>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row>
    <row r="25" spans="1:65" s="3" customFormat="1" ht="30" customHeight="1" thickBot="1" x14ac:dyDescent="0.35">
      <c r="A25" s="27"/>
      <c r="B25" s="46"/>
      <c r="C25" s="47"/>
      <c r="D25" s="47"/>
      <c r="E25" s="48"/>
      <c r="F25" s="72"/>
      <c r="G25" s="72"/>
      <c r="H25" s="16"/>
      <c r="I25" s="16"/>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row>
    <row r="26" spans="1:65" s="3" customFormat="1" ht="30" customHeight="1" thickBot="1" x14ac:dyDescent="0.35">
      <c r="A26" s="27"/>
      <c r="B26" s="46"/>
      <c r="C26" s="47"/>
      <c r="D26" s="47"/>
      <c r="E26" s="48"/>
      <c r="F26" s="72"/>
      <c r="G26" s="72"/>
      <c r="H26" s="16"/>
      <c r="I26" s="16"/>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row>
    <row r="27" spans="1:65" s="3" customFormat="1" ht="30" customHeight="1" thickBot="1" x14ac:dyDescent="0.35">
      <c r="A27" s="27"/>
      <c r="B27" s="46"/>
      <c r="C27" s="47"/>
      <c r="D27" s="47"/>
      <c r="E27" s="48"/>
      <c r="F27" s="72"/>
      <c r="G27" s="72"/>
      <c r="H27" s="16"/>
      <c r="I27" s="16"/>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row>
    <row r="28" spans="1:65" s="3" customFormat="1" ht="30" customHeight="1" thickBot="1" x14ac:dyDescent="0.35">
      <c r="A28" s="27"/>
      <c r="B28" s="46"/>
      <c r="C28" s="47"/>
      <c r="D28" s="47"/>
      <c r="E28" s="48"/>
      <c r="F28" s="72"/>
      <c r="G28" s="72"/>
      <c r="H28" s="16"/>
      <c r="I28" s="16"/>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row>
    <row r="29" spans="1:65" s="3" customFormat="1" ht="30" customHeight="1" thickBot="1" x14ac:dyDescent="0.35">
      <c r="A29" s="27"/>
      <c r="B29" s="46"/>
      <c r="C29" s="47"/>
      <c r="D29" s="47"/>
      <c r="E29" s="48"/>
      <c r="F29" s="72"/>
      <c r="G29" s="72"/>
      <c r="H29" s="16"/>
      <c r="I29" s="16"/>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row>
    <row r="30" spans="1:65" s="3" customFormat="1" ht="30" customHeight="1" thickBot="1" x14ac:dyDescent="0.35">
      <c r="A30" s="27" t="s">
        <v>19</v>
      </c>
      <c r="B30" s="49" t="s">
        <v>35</v>
      </c>
      <c r="C30" s="50"/>
      <c r="D30" s="50"/>
      <c r="E30" s="51"/>
      <c r="F30" s="73"/>
      <c r="G30" s="74"/>
      <c r="H30" s="16"/>
      <c r="I30" s="16" t="str">
        <f t="shared" si="6"/>
        <v/>
      </c>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row>
    <row r="31" spans="1:65" s="3" customFormat="1" ht="30" customHeight="1" thickBot="1" x14ac:dyDescent="0.35">
      <c r="A31" s="27"/>
      <c r="B31" s="52" t="s">
        <v>3</v>
      </c>
      <c r="C31" s="53"/>
      <c r="D31" s="53"/>
      <c r="E31" s="54"/>
      <c r="F31" s="75">
        <f>F9+15</f>
        <v>43942</v>
      </c>
      <c r="G31" s="75">
        <f>F31+5</f>
        <v>43947</v>
      </c>
      <c r="H31" s="16"/>
      <c r="I31" s="16">
        <f t="shared" si="6"/>
        <v>6</v>
      </c>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row>
    <row r="32" spans="1:65" s="3" customFormat="1" ht="30" customHeight="1" thickBot="1" x14ac:dyDescent="0.35">
      <c r="A32" s="27"/>
      <c r="B32" s="52" t="s">
        <v>4</v>
      </c>
      <c r="C32" s="53"/>
      <c r="D32" s="53"/>
      <c r="E32" s="54"/>
      <c r="F32" s="75">
        <f>G31+1</f>
        <v>43948</v>
      </c>
      <c r="G32" s="75">
        <f>F32+4</f>
        <v>43952</v>
      </c>
      <c r="H32" s="16"/>
      <c r="I32" s="16">
        <f t="shared" si="6"/>
        <v>5</v>
      </c>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row>
    <row r="33" spans="1:65" s="3" customFormat="1" ht="30" customHeight="1" thickBot="1" x14ac:dyDescent="0.35">
      <c r="A33" s="27"/>
      <c r="B33" s="52" t="s">
        <v>0</v>
      </c>
      <c r="C33" s="53"/>
      <c r="D33" s="53"/>
      <c r="E33" s="54"/>
      <c r="F33" s="75">
        <f>F32+5</f>
        <v>43953</v>
      </c>
      <c r="G33" s="75">
        <f>F33+5</f>
        <v>43958</v>
      </c>
      <c r="H33" s="16"/>
      <c r="I33" s="16">
        <f t="shared" si="6"/>
        <v>6</v>
      </c>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row>
    <row r="34" spans="1:65" s="3" customFormat="1" ht="30" customHeight="1" thickBot="1" x14ac:dyDescent="0.35">
      <c r="A34" s="27"/>
      <c r="B34" s="52" t="s">
        <v>1</v>
      </c>
      <c r="C34" s="53"/>
      <c r="D34" s="53"/>
      <c r="E34" s="54"/>
      <c r="F34" s="75">
        <f>G33+1</f>
        <v>43959</v>
      </c>
      <c r="G34" s="75">
        <f>F34+4</f>
        <v>43963</v>
      </c>
      <c r="H34" s="16"/>
      <c r="I34" s="16">
        <f t="shared" si="6"/>
        <v>5</v>
      </c>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row>
    <row r="35" spans="1:65" s="3" customFormat="1" ht="30" customHeight="1" thickBot="1" x14ac:dyDescent="0.35">
      <c r="A35" s="27"/>
      <c r="B35" s="52" t="s">
        <v>2</v>
      </c>
      <c r="C35" s="53"/>
      <c r="D35" s="53"/>
      <c r="E35" s="54"/>
      <c r="F35" s="75">
        <f>F33</f>
        <v>43953</v>
      </c>
      <c r="G35" s="75">
        <f>F35+4</f>
        <v>43957</v>
      </c>
      <c r="H35" s="16"/>
      <c r="I35" s="16">
        <f t="shared" si="6"/>
        <v>5</v>
      </c>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row>
    <row r="36" spans="1:65" s="3" customFormat="1" ht="30" customHeight="1" thickBot="1" x14ac:dyDescent="0.35">
      <c r="A36" s="27" t="s">
        <v>19</v>
      </c>
      <c r="B36" s="55" t="s">
        <v>36</v>
      </c>
      <c r="C36" s="56"/>
      <c r="D36" s="56"/>
      <c r="E36" s="57"/>
      <c r="F36" s="58"/>
      <c r="G36" s="59"/>
      <c r="H36" s="16"/>
      <c r="I36" s="16" t="str">
        <f t="shared" si="6"/>
        <v/>
      </c>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row>
    <row r="37" spans="1:65" s="3" customFormat="1" ht="30" customHeight="1" thickBot="1" x14ac:dyDescent="0.35">
      <c r="A37" s="27"/>
      <c r="B37" s="60" t="s">
        <v>3</v>
      </c>
      <c r="C37" s="61"/>
      <c r="D37" s="61"/>
      <c r="E37" s="62"/>
      <c r="F37" s="63" t="s">
        <v>17</v>
      </c>
      <c r="G37" s="63" t="s">
        <v>17</v>
      </c>
      <c r="H37" s="16"/>
      <c r="I37" s="16" t="e">
        <f t="shared" si="6"/>
        <v>#VALUE!</v>
      </c>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row>
    <row r="38" spans="1:65" s="3" customFormat="1" ht="30" customHeight="1" thickBot="1" x14ac:dyDescent="0.35">
      <c r="A38" s="27"/>
      <c r="B38" s="60" t="s">
        <v>4</v>
      </c>
      <c r="C38" s="61"/>
      <c r="D38" s="61"/>
      <c r="E38" s="62"/>
      <c r="F38" s="63" t="s">
        <v>17</v>
      </c>
      <c r="G38" s="63" t="s">
        <v>17</v>
      </c>
      <c r="H38" s="16"/>
      <c r="I38" s="16" t="e">
        <f t="shared" si="6"/>
        <v>#VALUE!</v>
      </c>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row>
    <row r="39" spans="1:65" s="3" customFormat="1" ht="30" customHeight="1" thickBot="1" x14ac:dyDescent="0.35">
      <c r="A39" s="27"/>
      <c r="B39" s="60" t="s">
        <v>0</v>
      </c>
      <c r="C39" s="61"/>
      <c r="D39" s="61"/>
      <c r="E39" s="62"/>
      <c r="F39" s="63" t="s">
        <v>17</v>
      </c>
      <c r="G39" s="63" t="s">
        <v>17</v>
      </c>
      <c r="H39" s="16"/>
      <c r="I39" s="16" t="e">
        <f t="shared" si="6"/>
        <v>#VALUE!</v>
      </c>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row>
    <row r="40" spans="1:65" s="3" customFormat="1" ht="30" customHeight="1" thickBot="1" x14ac:dyDescent="0.35">
      <c r="A40" s="27"/>
      <c r="B40" s="60" t="s">
        <v>1</v>
      </c>
      <c r="C40" s="61"/>
      <c r="D40" s="61"/>
      <c r="E40" s="62"/>
      <c r="F40" s="63" t="s">
        <v>17</v>
      </c>
      <c r="G40" s="63" t="s">
        <v>17</v>
      </c>
      <c r="H40" s="16"/>
      <c r="I40" s="16" t="e">
        <f t="shared" si="6"/>
        <v>#VALUE!</v>
      </c>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row>
    <row r="41" spans="1:65" s="3" customFormat="1" ht="30" customHeight="1" thickBot="1" x14ac:dyDescent="0.35">
      <c r="A41" s="27"/>
      <c r="B41" s="60" t="s">
        <v>2</v>
      </c>
      <c r="C41" s="61"/>
      <c r="D41" s="61"/>
      <c r="E41" s="62"/>
      <c r="F41" s="63" t="s">
        <v>17</v>
      </c>
      <c r="G41" s="63" t="s">
        <v>17</v>
      </c>
      <c r="H41" s="16"/>
      <c r="I41" s="16" t="e">
        <f t="shared" si="6"/>
        <v>#VALUE!</v>
      </c>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row>
    <row r="42" spans="1:65" s="3" customFormat="1" ht="30" customHeight="1" thickBot="1" x14ac:dyDescent="0.35">
      <c r="A42" s="27" t="s">
        <v>21</v>
      </c>
      <c r="B42" s="64"/>
      <c r="C42" s="65"/>
      <c r="D42" s="65"/>
      <c r="E42" s="66"/>
      <c r="F42" s="67"/>
      <c r="G42" s="67"/>
      <c r="H42" s="16"/>
      <c r="I42" s="16" t="str">
        <f t="shared" si="6"/>
        <v/>
      </c>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row>
    <row r="43" spans="1:65" s="3" customFormat="1" ht="30" customHeight="1" thickBot="1" x14ac:dyDescent="0.35">
      <c r="A43" s="28" t="s">
        <v>20</v>
      </c>
      <c r="B43" s="17" t="s">
        <v>5</v>
      </c>
      <c r="C43" s="18"/>
      <c r="D43" s="18"/>
      <c r="E43" s="19"/>
      <c r="F43" s="20"/>
      <c r="G43" s="21"/>
      <c r="H43" s="22"/>
      <c r="I43" s="22" t="str">
        <f t="shared" si="6"/>
        <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row>
    <row r="44" spans="1:65" ht="30" customHeight="1" x14ac:dyDescent="0.3">
      <c r="H44" s="6"/>
    </row>
    <row r="45" spans="1:65" ht="30" customHeight="1" x14ac:dyDescent="0.3">
      <c r="C45" s="14"/>
      <c r="D45" s="14"/>
      <c r="G45" s="29"/>
    </row>
    <row r="46" spans="1:65" ht="30" customHeight="1" x14ac:dyDescent="0.3">
      <c r="C46" s="15"/>
      <c r="D46" s="15"/>
    </row>
  </sheetData>
  <mergeCells count="12">
    <mergeCell ref="AZ4:BF4"/>
    <mergeCell ref="BG4:BM4"/>
    <mergeCell ref="F3:G3"/>
    <mergeCell ref="J4:P4"/>
    <mergeCell ref="Q4:W4"/>
    <mergeCell ref="X4:AD4"/>
    <mergeCell ref="AE4:AK4"/>
    <mergeCell ref="C3:E3"/>
    <mergeCell ref="C4:E4"/>
    <mergeCell ref="B5:H5"/>
    <mergeCell ref="AL4:AR4"/>
    <mergeCell ref="AS4:AY4"/>
  </mergeCells>
  <conditionalFormatting sqref="E7:E43">
    <cfRule type="dataBar" priority="17">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J5:BM43">
    <cfRule type="expression" dxfId="5" priority="36">
      <formula>AND(TODAY()&gt;=J$5,TODAY()&lt;K$5)</formula>
    </cfRule>
  </conditionalFormatting>
  <conditionalFormatting sqref="J7:BM43">
    <cfRule type="expression" dxfId="4" priority="30">
      <formula>AND(task_start&lt;=J$5,ROUNDDOWN((task_end-task_start+1)*task_progress,0)+task_start-1&gt;=J$5)</formula>
    </cfRule>
    <cfRule type="expression" dxfId="3" priority="31" stopIfTrue="1">
      <formula>AND(task_end&gt;=J$5,task_start&lt;K$5)</formula>
    </cfRule>
  </conditionalFormatting>
  <conditionalFormatting sqref="D1:D1048576">
    <cfRule type="cellIs" dxfId="2" priority="1" operator="equal">
      <formula>"Low"</formula>
    </cfRule>
    <cfRule type="cellIs" dxfId="1" priority="2" operator="equal">
      <formula>"Medium"</formula>
    </cfRule>
    <cfRule type="cellIs" dxfId="0" priority="3" operator="equal">
      <formula>"High"</formula>
    </cfRule>
  </conditionalFormatting>
  <dataValidations count="2">
    <dataValidation type="whole" operator="greaterThanOrEqual" allowBlank="1" showInputMessage="1" promptTitle="Display Week" prompt="Changing this number will scroll the Gantt Chart view." sqref="F4" xr:uid="{00000000-0002-0000-0000-000000000000}">
      <formula1>1</formula1>
    </dataValidation>
    <dataValidation type="list" allowBlank="1" showInputMessage="1" showErrorMessage="1" sqref="D9:D17 D37:D41 D19:D29 D31:D35" xr:uid="{06DCA47C-1858-4987-98D3-EC8EE7257B2B}">
      <formula1>"High,Medium,Low"</formula1>
    </dataValidation>
  </dataValidations>
  <printOptions horizontalCentered="1"/>
  <pageMargins left="0.35" right="0.35" top="0.35" bottom="0.5" header="0.3" footer="0.3"/>
  <pageSetup scale="57" fitToHeight="0" orientation="landscape" r:id="rId1"/>
  <headerFooter differentFirst="1" scaleWithDoc="0">
    <oddFooter>Page &amp;P of &amp;N</oddFooter>
  </headerFooter>
  <ignoredErrors>
    <ignoredError sqref="G22 G32:G33 F3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E7:E43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5095A57D6AD347B9520743CB35F227" ma:contentTypeVersion="13" ma:contentTypeDescription="Create a new document." ma:contentTypeScope="" ma:versionID="415e3c2b53e5c8d1f8b9d14e54cd43d9">
  <xsd:schema xmlns:xsd="http://www.w3.org/2001/XMLSchema" xmlns:xs="http://www.w3.org/2001/XMLSchema" xmlns:p="http://schemas.microsoft.com/office/2006/metadata/properties" xmlns:ns3="9f3bff31-9fd4-4699-90cf-c0cd11766f12" xmlns:ns4="78ea2596-d6df-44c7-886e-5f2efe51ad18" targetNamespace="http://schemas.microsoft.com/office/2006/metadata/properties" ma:root="true" ma:fieldsID="7091dbe2687591ac1b7cc539c8246957" ns3:_="" ns4:_="">
    <xsd:import namespace="9f3bff31-9fd4-4699-90cf-c0cd11766f12"/>
    <xsd:import namespace="78ea2596-d6df-44c7-886e-5f2efe51ad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bff31-9fd4-4699-90cf-c0cd11766f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ea2596-d6df-44c7-886e-5f2efe51ad1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291CB0-C0EB-4906-BFDA-C1D8F685FD7E}">
  <ds:schemaRefs>
    <ds:schemaRef ds:uri="http://schemas.microsoft.com/sharepoint/v3/contenttype/forms"/>
  </ds:schemaRefs>
</ds:datastoreItem>
</file>

<file path=customXml/itemProps2.xml><?xml version="1.0" encoding="utf-8"?>
<ds:datastoreItem xmlns:ds="http://schemas.openxmlformats.org/officeDocument/2006/customXml" ds:itemID="{CD8887FB-51FE-4D6F-810A-D261E841491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8ea2596-d6df-44c7-886e-5f2efe51ad18"/>
    <ds:schemaRef ds:uri="9f3bff31-9fd4-4699-90cf-c0cd11766f12"/>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E3D7819-BEFE-4738-B2F1-8FEEA98CC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bff31-9fd4-4699-90cf-c0cd11766f12"/>
    <ds:schemaRef ds:uri="78ea2596-d6df-44c7-886e-5f2efe51ad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ProjectSchedule</vt:lpstr>
      <vt:lpstr>Display_Week</vt:lpstr>
      <vt:lpstr>ProjectSchedule!Print_Titles</vt:lpstr>
      <vt:lpstr>Project_Start</vt:lpstr>
      <vt:lpstr>ProjectSchedule!task_end</vt:lpstr>
      <vt:lpstr>ProjectSchedule!task_progress</vt:lpstr>
      <vt:lpstr>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2020-05-27T22:46:45Z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0x0101003E5095A57D6AD347B9520743CB35F227</vt:lpwstr>
  </property>
</Properties>
</file>